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udrey.jordan\Downloads\"/>
    </mc:Choice>
  </mc:AlternateContent>
  <xr:revisionPtr revIDLastSave="0" documentId="13_ncr:1_{D93AB73B-08C8-4F89-A535-5BEBC737441B}" xr6:coauthVersionLast="47" xr6:coauthVersionMax="47" xr10:uidLastSave="{00000000-0000-0000-0000-000000000000}"/>
  <bookViews>
    <workbookView xWindow="2232" yWindow="2232" windowWidth="23040" windowHeight="12120" xr2:uid="{00000000-000D-0000-FFFF-FFFF00000000}"/>
  </bookViews>
  <sheets>
    <sheet name="Checkliste für LK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" l="1"/>
  <c r="A40" i="1"/>
  <c r="A14" i="1"/>
  <c r="A49" i="1"/>
  <c r="A46" i="1"/>
  <c r="A44" i="1"/>
  <c r="A43" i="1"/>
  <c r="A41" i="1"/>
  <c r="A37" i="1"/>
  <c r="A36" i="1"/>
  <c r="A34" i="1"/>
  <c r="A29" i="1"/>
  <c r="A30" i="1"/>
  <c r="A31" i="1"/>
  <c r="A32" i="1"/>
  <c r="A28" i="1"/>
  <c r="A26" i="1"/>
  <c r="A21" i="1"/>
  <c r="A22" i="1"/>
  <c r="A23" i="1"/>
  <c r="A24" i="1"/>
  <c r="A20" i="1"/>
  <c r="A15" i="1"/>
  <c r="A16" i="1"/>
  <c r="A17" i="1"/>
  <c r="A18" i="1"/>
</calcChain>
</file>

<file path=xl/sharedStrings.xml><?xml version="1.0" encoding="utf-8"?>
<sst xmlns="http://schemas.openxmlformats.org/spreadsheetml/2006/main" count="66" uniqueCount="43">
  <si>
    <t>Checkliste für LKB</t>
  </si>
  <si>
    <t>(mit J+S)</t>
  </si>
  <si>
    <t>erster Kurstag</t>
  </si>
  <si>
    <t>letzter Kurstag</t>
  </si>
  <si>
    <t>PBS Kursnummer</t>
  </si>
  <si>
    <t>Hauptkursleiter*in</t>
  </si>
  <si>
    <t>rot = dringend erledigen (Termin schon vorbei)</t>
  </si>
  <si>
    <t>Wann</t>
  </si>
  <si>
    <t>Was</t>
  </si>
  <si>
    <t>Wer</t>
  </si>
  <si>
    <t>Erledigt am</t>
  </si>
  <si>
    <t>Vor dem Kurs</t>
  </si>
  <si>
    <t>Kursanmeldung an LKB</t>
  </si>
  <si>
    <t>HKL</t>
  </si>
  <si>
    <t>Grobprogramm an LKB</t>
  </si>
  <si>
    <t>Übersicht Ausbildungsblöcke an LKB</t>
  </si>
  <si>
    <t>Checkliste an LKB</t>
  </si>
  <si>
    <t>Budget an LKB (nur bei Bundeskursen)</t>
  </si>
  <si>
    <t>Kursanmeldung an PBS</t>
  </si>
  <si>
    <t>LKB</t>
  </si>
  <si>
    <t>Grobprogramm an PBS</t>
  </si>
  <si>
    <t>Übersicht Ausbildungsblöcke an PBS</t>
  </si>
  <si>
    <t>Checkliste an PBS</t>
  </si>
  <si>
    <t>Budget an PBS (nur bei Bundeskursen)</t>
  </si>
  <si>
    <t>PBS</t>
  </si>
  <si>
    <t>Materialbestellung J+S direkt an J+S</t>
  </si>
  <si>
    <t>Dokumentationsbestellung J+S direkt an J+S</t>
  </si>
  <si>
    <t>PBS Hilfsmittelbestellung direkt an hajk</t>
  </si>
  <si>
    <t>Kurskiste VKP direkt an VKP</t>
  </si>
  <si>
    <t>Landeskartenbestellung direkt an swisstopo</t>
  </si>
  <si>
    <t>Detailprogramm an LKB (Detailprogramm bleibt beim LKB)</t>
  </si>
  <si>
    <t>Kursbewilligung an HKL</t>
  </si>
  <si>
    <t>Kurs(nicht)bewilligung an HKL, KV und PBS
(nur falls Kurs nicht bewilligt wurde)</t>
  </si>
  <si>
    <t>Nach dem Kurs</t>
  </si>
  <si>
    <t>Kursauswertung an LKB</t>
  </si>
  <si>
    <t>Qualifiaktionen in MiData erfassen, 
Kurs in MiData in Status "Qulifikationen erfasst" stellen</t>
  </si>
  <si>
    <t>Kursauswertung an PBS</t>
  </si>
  <si>
    <t>Kursauswertung an KV</t>
  </si>
  <si>
    <t>Abrechnung an LKB (nur bei Bundeskursen)</t>
  </si>
  <si>
    <t>Abrechnung an PBS (nur bei Bundeskursen)</t>
  </si>
  <si>
    <t>Bestätigung Kursabschluss PBS (geht an HKL, LKB und KV)</t>
  </si>
  <si>
    <t>gelb = bald erledigen (max. 14 Tage bis zum Termin)</t>
  </si>
  <si>
    <t>Bestätigung Kurseröffnung PBS (geht an HKL, LKB und 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</si>
</sst>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1" x14ac:knownFonts="1">
    <font>
      <sz val="10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b/>
      <sz val="10.5"/>
      <color rgb="FFFA7D00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9C0006"/>
      <name val="Arial"/>
      <family val="2"/>
      <scheme val="minor"/>
    </font>
    <font>
      <sz val="10.5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7" fillId="2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3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7" fillId="0" borderId="3" applyNumberFormat="0" applyFill="0" applyAlignment="0" applyProtection="0"/>
    <xf numFmtId="0" fontId="9" fillId="7" borderId="4" applyNumberFormat="0" applyAlignment="0" applyProtection="0"/>
    <xf numFmtId="0" fontId="8" fillId="0" borderId="0" applyNumberFormat="0" applyFill="0" applyBorder="0" applyAlignment="0" applyProtection="0"/>
    <xf numFmtId="0" fontId="3" fillId="32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4" fillId="31" borderId="0" applyNumberFormat="0" applyBorder="0" applyAlignment="0" applyProtection="0"/>
    <xf numFmtId="4" fontId="3" fillId="0" borderId="0" applyFont="0" applyFill="0" applyBorder="0" applyProtection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14" fontId="11" fillId="0" borderId="0" xfId="6" applyNumberFormat="1"/>
    <xf numFmtId="14" fontId="0" fillId="0" borderId="0" xfId="0" applyNumberFormat="1"/>
    <xf numFmtId="14" fontId="13" fillId="0" borderId="0" xfId="9" applyNumberFormat="1"/>
    <xf numFmtId="14" fontId="14" fillId="8" borderId="0" xfId="23" applyNumberFormat="1"/>
    <xf numFmtId="0" fontId="14" fillId="8" borderId="0" xfId="23"/>
    <xf numFmtId="14" fontId="0" fillId="0" borderId="7" xfId="0" applyNumberFormat="1" applyBorder="1"/>
    <xf numFmtId="0" fontId="0" fillId="0" borderId="7" xfId="0" applyBorder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0" fontId="20" fillId="24" borderId="0" xfId="39" applyFont="1"/>
    <xf numFmtId="0" fontId="14" fillId="20" borderId="0" xfId="35"/>
    <xf numFmtId="0" fontId="3" fillId="18" borderId="0" xfId="33" applyBorder="1" applyAlignment="1">
      <alignment horizontal="center"/>
    </xf>
    <xf numFmtId="14" fontId="3" fillId="18" borderId="0" xfId="33" applyNumberFormat="1" applyAlignment="1">
      <alignment horizontal="center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hidden="1" customBuiltin="1"/>
    <cellStyle name="Berechnung" xfId="15" builtinId="22" hidden="1" customBuiltin="1"/>
    <cellStyle name="Dezimal [0]" xfId="2" builtinId="6" customBuiltin="1"/>
    <cellStyle name="Eingabe" xfId="13" builtinId="20" hidden="1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hidden="1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ilenhöhe" xfId="48" xr:uid="{C6DD5485-9D27-42FD-AB19-1C4DDE7232BF}"/>
    <cellStyle name="Zelle überprüfen" xfId="17" builtinId="23" hidden="1" customBuiltin="1"/>
  </cellStyles>
  <dxfs count="4"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Pfadibewegung">
      <a:dk1>
        <a:sysClr val="windowText" lastClr="000000"/>
      </a:dk1>
      <a:lt1>
        <a:sysClr val="window" lastClr="FFFFFF"/>
      </a:lt1>
      <a:dk2>
        <a:srgbClr val="4B4B4B"/>
      </a:dk2>
      <a:lt2>
        <a:srgbClr val="4D4D4D"/>
      </a:lt2>
      <a:accent1>
        <a:srgbClr val="632949"/>
      </a:accent1>
      <a:accent2>
        <a:srgbClr val="8B426B"/>
      </a:accent2>
      <a:accent3>
        <a:srgbClr val="CCACCA"/>
      </a:accent3>
      <a:accent4>
        <a:srgbClr val="D84E23"/>
      </a:accent4>
      <a:accent5>
        <a:srgbClr val="EFCA6E"/>
      </a:accent5>
      <a:accent6>
        <a:srgbClr val="536424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view="pageLayout" topLeftCell="A34" zoomScaleNormal="100" workbookViewId="0">
      <selection activeCell="A48" sqref="A48"/>
    </sheetView>
  </sheetViews>
  <sheetFormatPr baseColWidth="10" defaultRowHeight="13.2" x14ac:dyDescent="0.25"/>
  <cols>
    <col min="1" max="1" width="13.44140625" style="3" customWidth="1"/>
    <col min="2" max="2" width="53.77734375" customWidth="1"/>
    <col min="3" max="3" width="11.33203125" customWidth="1"/>
    <col min="4" max="4" width="11.33203125" style="3" customWidth="1"/>
    <col min="5" max="6" width="11.33203125" customWidth="1"/>
    <col min="7" max="7" width="1.77734375" customWidth="1"/>
    <col min="8" max="8" width="21.88671875" customWidth="1"/>
  </cols>
  <sheetData>
    <row r="1" spans="1:4" ht="19.2" x14ac:dyDescent="0.35">
      <c r="A1" s="2" t="s">
        <v>0</v>
      </c>
    </row>
    <row r="2" spans="1:4" x14ac:dyDescent="0.25">
      <c r="A2" s="3" t="s">
        <v>1</v>
      </c>
    </row>
    <row r="3" spans="1:4" ht="13.8" x14ac:dyDescent="0.25">
      <c r="B3" s="1" t="s">
        <v>2</v>
      </c>
      <c r="C3" s="14">
        <v>44652</v>
      </c>
      <c r="D3" s="14"/>
    </row>
    <row r="4" spans="1:4" ht="13.8" x14ac:dyDescent="0.25">
      <c r="B4" s="1" t="s">
        <v>3</v>
      </c>
      <c r="C4" s="14">
        <v>44661</v>
      </c>
      <c r="D4" s="14"/>
    </row>
    <row r="5" spans="1:4" ht="13.8" x14ac:dyDescent="0.25">
      <c r="B5" s="1" t="s">
        <v>4</v>
      </c>
      <c r="C5" s="13"/>
      <c r="D5" s="13"/>
    </row>
    <row r="6" spans="1:4" ht="13.8" x14ac:dyDescent="0.25">
      <c r="B6" s="1" t="s">
        <v>5</v>
      </c>
      <c r="C6" s="13"/>
      <c r="D6" s="13"/>
    </row>
    <row r="8" spans="1:4" ht="13.8" x14ac:dyDescent="0.25">
      <c r="A8" s="11" t="s">
        <v>41</v>
      </c>
      <c r="B8" s="11"/>
      <c r="C8" s="11"/>
      <c r="D8" s="11"/>
    </row>
    <row r="9" spans="1:4" ht="13.8" x14ac:dyDescent="0.25">
      <c r="A9" s="12" t="s">
        <v>6</v>
      </c>
      <c r="B9" s="12"/>
      <c r="C9" s="12"/>
      <c r="D9" s="12"/>
    </row>
    <row r="11" spans="1:4" ht="13.8" x14ac:dyDescent="0.25">
      <c r="A11" s="5" t="s">
        <v>7</v>
      </c>
      <c r="B11" s="6" t="s">
        <v>8</v>
      </c>
      <c r="C11" s="6" t="s">
        <v>9</v>
      </c>
      <c r="D11" s="5" t="s">
        <v>10</v>
      </c>
    </row>
    <row r="13" spans="1:4" ht="13.8" x14ac:dyDescent="0.25">
      <c r="A13" s="4" t="s">
        <v>11</v>
      </c>
    </row>
    <row r="14" spans="1:4" x14ac:dyDescent="0.25">
      <c r="A14" s="7">
        <f>$C$3-56</f>
        <v>44596</v>
      </c>
      <c r="B14" s="8" t="s">
        <v>12</v>
      </c>
      <c r="C14" s="8" t="s">
        <v>13</v>
      </c>
      <c r="D14" s="7"/>
    </row>
    <row r="15" spans="1:4" x14ac:dyDescent="0.25">
      <c r="A15" s="7">
        <f>$C$3-56</f>
        <v>44596</v>
      </c>
      <c r="B15" s="8" t="s">
        <v>14</v>
      </c>
      <c r="C15" s="8" t="s">
        <v>13</v>
      </c>
      <c r="D15" s="7"/>
    </row>
    <row r="16" spans="1:4" x14ac:dyDescent="0.25">
      <c r="A16" s="7">
        <f>$C$3-56</f>
        <v>44596</v>
      </c>
      <c r="B16" s="8" t="s">
        <v>15</v>
      </c>
      <c r="C16" s="8" t="s">
        <v>13</v>
      </c>
      <c r="D16" s="7"/>
    </row>
    <row r="17" spans="1:4" x14ac:dyDescent="0.25">
      <c r="A17" s="7">
        <f>$C$3-56</f>
        <v>44596</v>
      </c>
      <c r="B17" s="8" t="s">
        <v>16</v>
      </c>
      <c r="C17" s="8" t="s">
        <v>13</v>
      </c>
      <c r="D17" s="7"/>
    </row>
    <row r="18" spans="1:4" x14ac:dyDescent="0.25">
      <c r="A18" s="7">
        <f>$C$3-56</f>
        <v>44596</v>
      </c>
      <c r="B18" s="8" t="s">
        <v>17</v>
      </c>
      <c r="C18" s="8" t="s">
        <v>13</v>
      </c>
      <c r="D18" s="7"/>
    </row>
    <row r="20" spans="1:4" x14ac:dyDescent="0.25">
      <c r="A20" s="7">
        <f>$C$3-42</f>
        <v>44610</v>
      </c>
      <c r="B20" s="8" t="s">
        <v>18</v>
      </c>
      <c r="C20" s="8" t="s">
        <v>19</v>
      </c>
      <c r="D20" s="7"/>
    </row>
    <row r="21" spans="1:4" x14ac:dyDescent="0.25">
      <c r="A21" s="7">
        <f>$C$3-42</f>
        <v>44610</v>
      </c>
      <c r="B21" s="8" t="s">
        <v>20</v>
      </c>
      <c r="C21" s="8" t="s">
        <v>19</v>
      </c>
      <c r="D21" s="7"/>
    </row>
    <row r="22" spans="1:4" x14ac:dyDescent="0.25">
      <c r="A22" s="7">
        <f>$C$3-42</f>
        <v>44610</v>
      </c>
      <c r="B22" s="8" t="s">
        <v>21</v>
      </c>
      <c r="C22" s="8" t="s">
        <v>19</v>
      </c>
      <c r="D22" s="7"/>
    </row>
    <row r="23" spans="1:4" x14ac:dyDescent="0.25">
      <c r="A23" s="7">
        <f>$C$3-42</f>
        <v>44610</v>
      </c>
      <c r="B23" s="8" t="s">
        <v>22</v>
      </c>
      <c r="C23" s="8" t="s">
        <v>19</v>
      </c>
      <c r="D23" s="7"/>
    </row>
    <row r="24" spans="1:4" x14ac:dyDescent="0.25">
      <c r="A24" s="7">
        <f>$C$3-42</f>
        <v>44610</v>
      </c>
      <c r="B24" s="8" t="s">
        <v>23</v>
      </c>
      <c r="C24" s="8" t="s">
        <v>19</v>
      </c>
      <c r="D24" s="7"/>
    </row>
    <row r="26" spans="1:4" x14ac:dyDescent="0.25">
      <c r="A26" s="7">
        <f>$C$3-35</f>
        <v>44617</v>
      </c>
      <c r="B26" s="8" t="s">
        <v>42</v>
      </c>
      <c r="C26" s="8" t="s">
        <v>24</v>
      </c>
      <c r="D26" s="7"/>
    </row>
    <row r="28" spans="1:4" x14ac:dyDescent="0.25">
      <c r="A28" s="7">
        <f>$C$3-35</f>
        <v>44617</v>
      </c>
      <c r="B28" s="8" t="s">
        <v>25</v>
      </c>
      <c r="C28" s="8" t="s">
        <v>13</v>
      </c>
      <c r="D28" s="7"/>
    </row>
    <row r="29" spans="1:4" x14ac:dyDescent="0.25">
      <c r="A29" s="7">
        <f>$C$3-35</f>
        <v>44617</v>
      </c>
      <c r="B29" s="8" t="s">
        <v>26</v>
      </c>
      <c r="C29" s="8" t="s">
        <v>13</v>
      </c>
      <c r="D29" s="7"/>
    </row>
    <row r="30" spans="1:4" x14ac:dyDescent="0.25">
      <c r="A30" s="7">
        <f>$C$3-35</f>
        <v>44617</v>
      </c>
      <c r="B30" s="8" t="s">
        <v>27</v>
      </c>
      <c r="C30" s="8" t="s">
        <v>13</v>
      </c>
      <c r="D30" s="7"/>
    </row>
    <row r="31" spans="1:4" x14ac:dyDescent="0.25">
      <c r="A31" s="7">
        <f>$C$3-35</f>
        <v>44617</v>
      </c>
      <c r="B31" s="8" t="s">
        <v>28</v>
      </c>
      <c r="C31" s="8" t="s">
        <v>13</v>
      </c>
      <c r="D31" s="7"/>
    </row>
    <row r="32" spans="1:4" x14ac:dyDescent="0.25">
      <c r="A32" s="7">
        <f>$C$3-35</f>
        <v>44617</v>
      </c>
      <c r="B32" s="8" t="s">
        <v>29</v>
      </c>
      <c r="C32" s="8" t="s">
        <v>13</v>
      </c>
      <c r="D32" s="7"/>
    </row>
    <row r="34" spans="1:4" x14ac:dyDescent="0.25">
      <c r="A34" s="7">
        <f>$C$3-14</f>
        <v>44638</v>
      </c>
      <c r="B34" s="8" t="s">
        <v>30</v>
      </c>
      <c r="C34" s="8" t="s">
        <v>13</v>
      </c>
      <c r="D34" s="7"/>
    </row>
    <row r="36" spans="1:4" x14ac:dyDescent="0.25">
      <c r="A36" s="7">
        <f>$C$3-1</f>
        <v>44651</v>
      </c>
      <c r="B36" s="8" t="s">
        <v>31</v>
      </c>
      <c r="C36" s="8" t="s">
        <v>19</v>
      </c>
      <c r="D36" s="7"/>
    </row>
    <row r="37" spans="1:4" ht="26.4" x14ac:dyDescent="0.25">
      <c r="A37" s="7">
        <f>$C$3-1</f>
        <v>44651</v>
      </c>
      <c r="B37" s="9" t="s">
        <v>32</v>
      </c>
      <c r="C37" s="8" t="s">
        <v>19</v>
      </c>
      <c r="D37" s="7"/>
    </row>
    <row r="39" spans="1:4" ht="13.8" x14ac:dyDescent="0.25">
      <c r="A39" s="4" t="s">
        <v>33</v>
      </c>
    </row>
    <row r="40" spans="1:4" x14ac:dyDescent="0.25">
      <c r="A40" s="7">
        <f>$C$4+14</f>
        <v>44675</v>
      </c>
      <c r="B40" s="8" t="s">
        <v>34</v>
      </c>
      <c r="C40" s="8" t="s">
        <v>13</v>
      </c>
      <c r="D40" s="7"/>
    </row>
    <row r="41" spans="1:4" ht="26.4" x14ac:dyDescent="0.25">
      <c r="A41" s="7">
        <f>$C$4+14</f>
        <v>44675</v>
      </c>
      <c r="B41" s="10" t="s">
        <v>35</v>
      </c>
      <c r="C41" s="8" t="s">
        <v>13</v>
      </c>
      <c r="D41" s="7"/>
    </row>
    <row r="43" spans="1:4" x14ac:dyDescent="0.25">
      <c r="A43" s="7">
        <f>$C$4+21</f>
        <v>44682</v>
      </c>
      <c r="B43" s="8" t="s">
        <v>36</v>
      </c>
      <c r="C43" s="8" t="s">
        <v>19</v>
      </c>
      <c r="D43" s="7"/>
    </row>
    <row r="44" spans="1:4" x14ac:dyDescent="0.25">
      <c r="A44" s="7">
        <f>$C$4+21</f>
        <v>44682</v>
      </c>
      <c r="B44" s="8" t="s">
        <v>37</v>
      </c>
      <c r="C44" s="8" t="s">
        <v>19</v>
      </c>
      <c r="D44" s="7"/>
    </row>
    <row r="46" spans="1:4" x14ac:dyDescent="0.25">
      <c r="A46" s="7">
        <f>$C$4+49</f>
        <v>44710</v>
      </c>
      <c r="B46" s="8" t="s">
        <v>38</v>
      </c>
      <c r="C46" s="8" t="s">
        <v>13</v>
      </c>
      <c r="D46" s="7"/>
    </row>
    <row r="47" spans="1:4" x14ac:dyDescent="0.25">
      <c r="A47" s="7">
        <f>$C$4+56</f>
        <v>44717</v>
      </c>
      <c r="B47" s="8" t="s">
        <v>39</v>
      </c>
      <c r="C47" s="8" t="s">
        <v>19</v>
      </c>
      <c r="D47" s="7"/>
    </row>
    <row r="49" spans="1:4" x14ac:dyDescent="0.25">
      <c r="A49" s="7">
        <f>$C$4+63</f>
        <v>44724</v>
      </c>
      <c r="B49" s="8" t="s">
        <v>40</v>
      </c>
      <c r="C49" s="8" t="s">
        <v>24</v>
      </c>
      <c r="D49" s="7"/>
    </row>
  </sheetData>
  <mergeCells count="6">
    <mergeCell ref="A8:D8"/>
    <mergeCell ref="A9:D9"/>
    <mergeCell ref="C5:D5"/>
    <mergeCell ref="C6:D6"/>
    <mergeCell ref="C3:D3"/>
    <mergeCell ref="C4:D4"/>
  </mergeCells>
  <conditionalFormatting sqref="A20:D20 A49:D49 A26:D26 A34:D34 B24:D24 D23 A14:D18 B21:D22 A21:A24 A28:D32 A36:D37 A40:D41 A43:D44 A46:D47">
    <cfRule type="expression" dxfId="3" priority="3" stopIfTrue="1">
      <formula>IF($D14="",IF(TODAY()&gt;$A14,TRUE,FALSE),FALSE)</formula>
    </cfRule>
    <cfRule type="expression" dxfId="2" priority="4" stopIfTrue="1">
      <formula>IF($D14="",IF(TODAY()&gt;$A14-14,TRUE,FALSE),FALSE)</formula>
    </cfRule>
  </conditionalFormatting>
  <conditionalFormatting sqref="B23:C23">
    <cfRule type="expression" dxfId="1" priority="1" stopIfTrue="1">
      <formula>IF($D23="",IF(TODAY()&gt;$A23,TRUE,FALSE),FALSE)</formula>
    </cfRule>
    <cfRule type="expression" dxfId="0" priority="2" stopIfTrue="1">
      <formula>IF($D23="",IF(TODAY()&gt;$A23-14,TRUE,FALSE),FALSE)</formula>
    </cfRule>
  </conditionalFormatting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f690f-a4ce-4cd7-8e4e-e4175257a20e">
      <UserInfo>
        <DisplayName/>
        <AccountId xsi:nil="true"/>
        <AccountType/>
      </UserInfo>
    </SharedWithUsers>
    <MediaLengthInSeconds xmlns="3c8518ea-9c55-4d78-8aad-a65cc48a54f0" xsi:nil="true"/>
    <Sprache xmlns="3c8518ea-9c55-4d78-8aad-a65cc48a54f0" xsi:nil="true"/>
    <TaxCatchAll xmlns="545f690f-a4ce-4cd7-8e4e-e4175257a20e" xsi:nil="true"/>
    <lcf76f155ced4ddcb4097134ff3c332f xmlns="3c8518ea-9c55-4d78-8aad-a65cc48a54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03B7DE04E2744B5E78F8D951BC6D5" ma:contentTypeVersion="20" ma:contentTypeDescription="Ein neues Dokument erstellen." ma:contentTypeScope="" ma:versionID="f5b7a8377fe16cc51511e08360fe9a99">
  <xsd:schema xmlns:xsd="http://www.w3.org/2001/XMLSchema" xmlns:xs="http://www.w3.org/2001/XMLSchema" xmlns:p="http://schemas.microsoft.com/office/2006/metadata/properties" xmlns:ns2="3c8518ea-9c55-4d78-8aad-a65cc48a54f0" xmlns:ns3="545f690f-a4ce-4cd7-8e4e-e4175257a20e" targetNamespace="http://schemas.microsoft.com/office/2006/metadata/properties" ma:root="true" ma:fieldsID="9e0cbff51b6f02f079456df939b81288" ns2:_="" ns3:_="">
    <xsd:import namespace="3c8518ea-9c55-4d78-8aad-a65cc48a54f0"/>
    <xsd:import namespace="545f690f-a4ce-4cd7-8e4e-e4175257a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prach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18ea-9c55-4d78-8aad-a65cc48a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prache" ma:index="12" nillable="true" ma:displayName="Sprache" ma:default="Deutsch" ma:format="Dropdown" ma:indexed="true" ma:internalName="Sprache">
      <xsd:simpleType>
        <xsd:restriction base="dms:Choice">
          <xsd:enumeration value="Deutsch"/>
          <xsd:enumeration value="Français"/>
          <xsd:enumeration value="Italiano"/>
          <xsd:enumeration value="English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0e4a413-43b8-4c66-a143-4cc28a99c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f690f-a4ce-4cd7-8e4e-e4175257a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ac8ba2-66eb-4387-a263-fedadc8c350d}" ma:internalName="TaxCatchAll" ma:showField="CatchAllData" ma:web="545f690f-a4ce-4cd7-8e4e-e4175257a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21654-8749-4BDD-B9EA-E0D53BBAF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A37C5-3D7A-4DD3-B23A-F45CB37B838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545f690f-a4ce-4cd7-8e4e-e4175257a20e"/>
    <ds:schemaRef ds:uri="3c8518ea-9c55-4d78-8aad-a65cc48a54f0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E581F4-DAEF-4726-82DB-24006B533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518ea-9c55-4d78-8aad-a65cc48a54f0"/>
    <ds:schemaRef ds:uri="545f690f-a4ce-4cd7-8e4e-e4175257a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Checkliste für LKB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Audrey Jordan / Papillon</cp:lastModifiedBy>
  <cp:lastPrinted>2022-09-26T14:17:53Z</cp:lastPrinted>
  <dcterms:created xsi:type="dcterms:W3CDTF">2020-11-02T11:42:52Z</dcterms:created>
  <dcterms:modified xsi:type="dcterms:W3CDTF">2023-11-15T10:17:26Z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0x01010030B03B7DE04E2744B5E78F8D951BC6D5</vt:lpwstr>
  </property>
  <property fmtid="{D5CDD505-2E9C-101B-9397-08002B2CF9AE}" pid="3" name="TaxKeyword">
    <vt:lpwstr/>
  </property>
  <property fmtid="{D5CDD505-2E9C-101B-9397-08002B2CF9AE}" pid="4" name="Dokumentenart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Order">
    <vt:r8>32070100</vt:r8>
  </property>
  <property fmtid="{D5CDD505-2E9C-101B-9397-08002B2CF9AE}" pid="12" name="MediaServiceImageTags">
    <vt:lpwstr/>
  </property>
</Properties>
</file>