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audrey.jordan\Downloads\"/>
    </mc:Choice>
  </mc:AlternateContent>
  <xr:revisionPtr revIDLastSave="0" documentId="13_ncr:1_{B6CFCA29-9734-455E-A37A-A08B63EB0B24}" xr6:coauthVersionLast="47" xr6:coauthVersionMax="47" xr10:uidLastSave="{00000000-0000-0000-0000-000000000000}"/>
  <bookViews>
    <workbookView xWindow="1884" yWindow="1884" windowWidth="23040" windowHeight="12120" xr2:uid="{00000000-000D-0000-FFFF-FFFF00000000}"/>
  </bookViews>
  <sheets>
    <sheet name="Check-list pour CàF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6" i="5" l="1"/>
  <c r="A48" i="5"/>
  <c r="A45" i="5"/>
  <c r="A43" i="5"/>
  <c r="A42" i="5"/>
  <c r="A40" i="5"/>
  <c r="A39" i="5"/>
  <c r="A36" i="5"/>
  <c r="A35" i="5"/>
  <c r="A33" i="5"/>
  <c r="A31" i="5"/>
  <c r="A30" i="5"/>
  <c r="A29" i="5"/>
  <c r="A28" i="5"/>
  <c r="A26" i="5"/>
  <c r="A24" i="5"/>
  <c r="A23" i="5"/>
  <c r="A22" i="5"/>
  <c r="A21" i="5"/>
  <c r="A20" i="5"/>
  <c r="A18" i="5"/>
  <c r="A17" i="5"/>
  <c r="A16" i="5"/>
  <c r="A15" i="5"/>
  <c r="A14" i="5"/>
</calcChain>
</file>

<file path=xl/sharedStrings.xml><?xml version="1.0" encoding="utf-8"?>
<sst xmlns="http://schemas.openxmlformats.org/spreadsheetml/2006/main" count="64" uniqueCount="42">
  <si>
    <t>Check-list pour CàF</t>
  </si>
  <si>
    <t>(avec J+S)</t>
  </si>
  <si>
    <t>1er jour de cours</t>
  </si>
  <si>
    <t>dernier jour de cours</t>
  </si>
  <si>
    <t>N° de cours MSdS</t>
  </si>
  <si>
    <t>chef·fe de cours</t>
  </si>
  <si>
    <t>rouge = expédier (délai passé)</t>
  </si>
  <si>
    <t>jaune = régler (max. 14 jours au délai)</t>
  </si>
  <si>
    <t>Délai</t>
  </si>
  <si>
    <t>Quoi</t>
  </si>
  <si>
    <t>Qui</t>
  </si>
  <si>
    <t>Réglé</t>
  </si>
  <si>
    <t>Avant le cours</t>
  </si>
  <si>
    <t>Annonce de cours pour le CàF</t>
  </si>
  <si>
    <t>Programme général pour le CàF</t>
  </si>
  <si>
    <t>Sommaire des points de cours pour le CàF</t>
  </si>
  <si>
    <t>Check-list pour le CàF</t>
  </si>
  <si>
    <t>Budget pour le CàF (seulement des cours fédéraux)</t>
  </si>
  <si>
    <t>CdC</t>
  </si>
  <si>
    <t>Annonce de cours pour le MSdS</t>
  </si>
  <si>
    <t>CàF</t>
  </si>
  <si>
    <t>Programme général pour le MSdS</t>
  </si>
  <si>
    <t>Sommaire des points de cours pour le MSdS</t>
  </si>
  <si>
    <t>Check-list pour le MSdS</t>
  </si>
  <si>
    <t>Budget pour le MSdS (seulement des cours fédéraux)</t>
  </si>
  <si>
    <t>MSdS</t>
  </si>
  <si>
    <t>Commande de matériel de prêt J+S pour J+S</t>
  </si>
  <si>
    <t>Commande de documents J+S pour J+S</t>
  </si>
  <si>
    <t>Commande « hajk » pour hajk</t>
  </si>
  <si>
    <t>Commande de cartes nationales pour swisstopo</t>
  </si>
  <si>
    <t>Programme detaillé pour le CàF</t>
  </si>
  <si>
    <t>Autorisation de cours pour le chef de cours</t>
  </si>
  <si>
    <t>Autorisation de cours pour le chef de cours, l'AC et le MSdS
(Dans le cas où le cours n’est pas autorisé.)</t>
  </si>
  <si>
    <t>Après le cours</t>
  </si>
  <si>
    <t>Évaluation du cours pour le CàF</t>
  </si>
  <si>
    <t>Saisir la qualification dans MiData, mettre à jour le statut du cours (qualification saisie)</t>
  </si>
  <si>
    <t>Évaluation du cours pour le MSdS</t>
  </si>
  <si>
    <t>Évaluation du cours pour l'AC</t>
  </si>
  <si>
    <t>Décompte pour CàF (seulement des cours fédéraux)</t>
  </si>
  <si>
    <t>Décompte pour MSdS (seulement des cours fédéraux)</t>
  </si>
  <si>
    <t>Confirmation de clôture du MSdS (au chef de cours, au CàF et à l'AC)</t>
  </si>
  <si>
    <t>Confirmation du MSdS (au·à la chef·fe de cours, au·à la CàF et à l'AC)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</si>
</sst>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€&quot;_-;\-* #,##0\ &quot;€&quot;_-;_-* &quot;-&quot;\ &quot;€&quot;_-;_-@_-"/>
    <numFmt numFmtId="165" formatCode="_-* #,##0.00\ _€_-;\-* #,##0.00\ _€_-;_-* &quot;-&quot;??\ _€_-;_-@_-"/>
    <numFmt numFmtId="166" formatCode="_-* #,##0.00;\-* #,##0.00;_-* &quot;-&quot;??;_-@_-"/>
    <numFmt numFmtId="167" formatCode="&quot;CHF&quot;* #,##0.00"/>
  </numFmts>
  <fonts count="22" x14ac:knownFonts="1">
    <font>
      <sz val="10"/>
      <color theme="1"/>
      <name val="Arial"/>
      <family val="2"/>
      <scheme val="minor"/>
    </font>
    <font>
      <sz val="10.5"/>
      <color theme="1"/>
      <name val="Arial"/>
      <family val="2"/>
    </font>
    <font>
      <sz val="18"/>
      <color theme="3"/>
      <name val="Arial"/>
      <family val="2"/>
      <scheme val="major"/>
    </font>
    <font>
      <sz val="10.5"/>
      <color theme="1"/>
      <name val="Arial"/>
      <family val="2"/>
      <scheme val="minor"/>
    </font>
    <font>
      <b/>
      <sz val="10.5"/>
      <color rgb="FF3F3F3F"/>
      <name val="Arial"/>
      <family val="2"/>
      <scheme val="major"/>
    </font>
    <font>
      <b/>
      <sz val="10.5"/>
      <color rgb="FFFA7D00"/>
      <name val="Arial"/>
      <family val="2"/>
      <scheme val="major"/>
    </font>
    <font>
      <i/>
      <sz val="10.5"/>
      <color rgb="FF7F7F7F"/>
      <name val="Arial"/>
      <family val="2"/>
      <scheme val="minor"/>
    </font>
    <font>
      <sz val="10.5"/>
      <color rgb="FFFA7D00"/>
      <name val="Arial"/>
      <family val="2"/>
      <scheme val="minor"/>
    </font>
    <font>
      <sz val="10.5"/>
      <color rgb="FFFF0000"/>
      <name val="Arial"/>
      <family val="2"/>
      <scheme val="minor"/>
    </font>
    <font>
      <b/>
      <sz val="10.5"/>
      <color theme="0"/>
      <name val="Arial"/>
      <family val="2"/>
      <scheme val="minor"/>
    </font>
    <font>
      <b/>
      <sz val="10.5"/>
      <color theme="1"/>
      <name val="Arial"/>
      <family val="2"/>
      <scheme val="minor"/>
    </font>
    <font>
      <b/>
      <sz val="15"/>
      <color theme="1"/>
      <name val="Arial"/>
      <family val="2"/>
      <scheme val="major"/>
    </font>
    <font>
      <b/>
      <sz val="13"/>
      <name val="Arial"/>
      <family val="2"/>
      <scheme val="major"/>
    </font>
    <font>
      <b/>
      <sz val="11"/>
      <name val="Arial"/>
      <family val="3"/>
      <scheme val="major"/>
    </font>
    <font>
      <sz val="10.5"/>
      <color theme="0"/>
      <name val="Arial"/>
      <family val="2"/>
      <scheme val="minor"/>
    </font>
    <font>
      <sz val="8"/>
      <color theme="1"/>
      <name val="Arial"/>
      <family val="2"/>
      <scheme val="minor"/>
    </font>
    <font>
      <u/>
      <sz val="10"/>
      <color theme="1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9C0006"/>
      <name val="Arial"/>
      <family val="2"/>
      <scheme val="minor"/>
    </font>
    <font>
      <sz val="10.5"/>
      <name val="Arial"/>
      <family val="2"/>
      <scheme val="minor"/>
    </font>
    <font>
      <i/>
      <sz val="10"/>
      <color theme="1"/>
      <name val="Arial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165" fontId="1" fillId="0" borderId="0" applyFont="0" applyFill="0" applyBorder="0" applyAlignment="0" applyProtection="0"/>
    <xf numFmtId="166" fontId="3" fillId="0" borderId="0" applyFill="0" applyBorder="0" applyAlignment="0" applyProtection="0"/>
    <xf numFmtId="167" fontId="3" fillId="0" borderId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7" fillId="2" borderId="0" applyNumberFormat="0" applyBorder="0" applyAlignment="0" applyProtection="0"/>
    <xf numFmtId="0" fontId="19" fillId="3" borderId="0" applyNumberFormat="0" applyBorder="0" applyAlignment="0" applyProtection="0"/>
    <xf numFmtId="0" fontId="18" fillId="4" borderId="0" applyNumberFormat="0" applyBorder="0" applyAlignment="0" applyProtection="0"/>
    <xf numFmtId="0" fontId="3" fillId="5" borderId="1" applyNumberFormat="0" applyAlignment="0" applyProtection="0"/>
    <xf numFmtId="0" fontId="4" fillId="6" borderId="2" applyNumberFormat="0" applyAlignment="0" applyProtection="0"/>
    <xf numFmtId="0" fontId="5" fillId="6" borderId="1" applyNumberFormat="0" applyAlignment="0" applyProtection="0"/>
    <xf numFmtId="0" fontId="7" fillId="0" borderId="3" applyNumberFormat="0" applyFill="0" applyAlignment="0" applyProtection="0"/>
    <xf numFmtId="0" fontId="9" fillId="7" borderId="4" applyNumberFormat="0" applyAlignment="0" applyProtection="0"/>
    <xf numFmtId="0" fontId="8" fillId="0" borderId="0" applyNumberFormat="0" applyFill="0" applyBorder="0" applyAlignment="0" applyProtection="0"/>
    <xf numFmtId="0" fontId="3" fillId="32" borderId="5" applyNumberFormat="0" applyAlignment="0" applyProtection="0"/>
    <xf numFmtId="0" fontId="6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4" fillId="31" borderId="0" applyNumberFormat="0" applyBorder="0" applyAlignment="0" applyProtection="0"/>
    <xf numFmtId="4" fontId="3" fillId="0" borderId="0" applyFont="0" applyFill="0" applyBorder="0" applyProtection="0"/>
    <xf numFmtId="0" fontId="15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right"/>
    </xf>
    <xf numFmtId="14" fontId="11" fillId="0" borderId="0" xfId="6" applyNumberFormat="1"/>
    <xf numFmtId="14" fontId="0" fillId="0" borderId="0" xfId="0" applyNumberFormat="1"/>
    <xf numFmtId="14" fontId="13" fillId="0" borderId="0" xfId="9" applyNumberFormat="1"/>
    <xf numFmtId="14" fontId="14" fillId="8" borderId="0" xfId="23" applyNumberFormat="1"/>
    <xf numFmtId="0" fontId="14" fillId="8" borderId="0" xfId="23"/>
    <xf numFmtId="14" fontId="0" fillId="0" borderId="7" xfId="0" applyNumberFormat="1" applyBorder="1"/>
    <xf numFmtId="0" fontId="0" fillId="0" borderId="7" xfId="0" applyBorder="1"/>
    <xf numFmtId="0" fontId="0" fillId="0" borderId="7" xfId="0" applyBorder="1" applyAlignment="1">
      <alignment horizontal="left" wrapText="1"/>
    </xf>
    <xf numFmtId="0" fontId="0" fillId="0" borderId="7" xfId="0" applyBorder="1" applyAlignment="1">
      <alignment wrapText="1"/>
    </xf>
    <xf numFmtId="0" fontId="21" fillId="0" borderId="7" xfId="0" applyFont="1" applyBorder="1"/>
    <xf numFmtId="0" fontId="20" fillId="24" borderId="0" xfId="39" applyFont="1"/>
    <xf numFmtId="0" fontId="14" fillId="20" borderId="0" xfId="35"/>
    <xf numFmtId="0" fontId="3" fillId="18" borderId="0" xfId="33" applyBorder="1" applyAlignment="1">
      <alignment horizontal="center"/>
    </xf>
    <xf numFmtId="14" fontId="3" fillId="18" borderId="0" xfId="33" applyNumberFormat="1" applyAlignment="1">
      <alignment horizontal="center"/>
    </xf>
  </cellXfs>
  <cellStyles count="49">
    <cellStyle name="20 % - Akzent1" xfId="24" builtinId="30" customBuiltin="1"/>
    <cellStyle name="20 % - Akzent2" xfId="28" builtinId="34" customBuiltin="1"/>
    <cellStyle name="20 % - Akzent3" xfId="32" builtinId="38" customBuiltin="1"/>
    <cellStyle name="20 % - Akzent4" xfId="36" builtinId="42" customBuiltin="1"/>
    <cellStyle name="20 % - Akzent5" xfId="40" builtinId="46" customBuiltin="1"/>
    <cellStyle name="20 % - Akzent6" xfId="44" builtinId="50" customBuiltin="1"/>
    <cellStyle name="40 % - Akzent1" xfId="25" builtinId="31" customBuiltin="1"/>
    <cellStyle name="40 % - Akzent2" xfId="29" builtinId="35" customBuiltin="1"/>
    <cellStyle name="40 % - Akzent3" xfId="33" builtinId="39" customBuiltin="1"/>
    <cellStyle name="40 % - Akzent4" xfId="37" builtinId="43" customBuiltin="1"/>
    <cellStyle name="40 % - Akzent5" xfId="41" builtinId="47" customBuiltin="1"/>
    <cellStyle name="40 % - Akzent6" xfId="45" builtinId="51" customBuiltin="1"/>
    <cellStyle name="60 % - Akzent1" xfId="26" builtinId="32" customBuiltin="1"/>
    <cellStyle name="60 % - Akzent2" xfId="30" builtinId="36" customBuiltin="1"/>
    <cellStyle name="60 % - Akzent3" xfId="34" builtinId="40" customBuiltin="1"/>
    <cellStyle name="60 % - Akzent4" xfId="38" builtinId="44" customBuiltin="1"/>
    <cellStyle name="60 % - Akzent5" xfId="42" builtinId="48" customBuiltin="1"/>
    <cellStyle name="60 % - Akzent6" xfId="46" builtinId="52" customBuiltin="1"/>
    <cellStyle name="Akzent1" xfId="23" builtinId="29" customBuiltin="1"/>
    <cellStyle name="Akzent2" xfId="27" builtinId="33" customBuiltin="1"/>
    <cellStyle name="Akzent3" xfId="31" builtinId="37" customBuiltin="1"/>
    <cellStyle name="Akzent4" xfId="35" builtinId="41" customBuiltin="1"/>
    <cellStyle name="Akzent5" xfId="39" builtinId="45" customBuiltin="1"/>
    <cellStyle name="Akzent6" xfId="43" builtinId="49" customBuiltin="1"/>
    <cellStyle name="Ausgabe" xfId="14" builtinId="21" hidden="1" customBuiltin="1"/>
    <cellStyle name="Berechnung" xfId="15" builtinId="22" hidden="1" customBuiltin="1"/>
    <cellStyle name="Dezimal [0]" xfId="2" builtinId="6" customBuiltin="1"/>
    <cellStyle name="Eingabe" xfId="13" builtinId="20" hidden="1" customBuiltin="1"/>
    <cellStyle name="Ergebnis" xfId="21" builtinId="25" customBuiltin="1"/>
    <cellStyle name="Erklärender Text" xfId="20" builtinId="53" hidden="1" customBuiltin="1"/>
    <cellStyle name="Gut" xfId="10" builtinId="26" customBuiltin="1"/>
    <cellStyle name="Komma" xfId="1" builtinId="3" hidden="1"/>
    <cellStyle name="Komma" xfId="47" builtinId="3" customBuiltin="1"/>
    <cellStyle name="Link" xfId="22" builtinId="8" customBuiltin="1"/>
    <cellStyle name="Neutral" xfId="12" builtinId="28" customBuiltin="1"/>
    <cellStyle name="Notiz" xfId="19" builtinId="10" hidden="1" customBuiltin="1"/>
    <cellStyle name="Schlecht" xfId="11" builtinId="27" customBuiltin="1"/>
    <cellStyle name="Standard" xfId="0" builtinId="0" customBuiltin="1"/>
    <cellStyle name="Überschrift" xfId="5" builtinId="15" hidden="1"/>
    <cellStyle name="Überschrift 1" xfId="6" builtinId="16" customBuiltin="1"/>
    <cellStyle name="Überschrift 2" xfId="7" builtinId="17" customBuiltin="1"/>
    <cellStyle name="Überschrift 3" xfId="8" builtinId="18" customBuiltin="1"/>
    <cellStyle name="Überschrift 4" xfId="9" builtinId="19" customBuiltin="1"/>
    <cellStyle name="Verknüpfte Zelle" xfId="16" builtinId="24" hidden="1" customBuiltin="1"/>
    <cellStyle name="Währung" xfId="3" builtinId="4" customBuiltin="1"/>
    <cellStyle name="Währung [0]" xfId="4" builtinId="7" hidden="1"/>
    <cellStyle name="Warnender Text" xfId="18" builtinId="11" hidden="1" customBuiltin="1"/>
    <cellStyle name="Zeilenhöhe" xfId="48" xr:uid="{C6DD5485-9D27-42FD-AB19-1C4DDE7232BF}"/>
    <cellStyle name="Zelle überprüfen" xfId="17" builtinId="23" hidden="1" customBuiltin="1"/>
  </cellStyles>
  <dxfs count="4">
    <dxf>
      <fill>
        <patternFill>
          <bgColor theme="8"/>
        </patternFill>
      </fill>
    </dxf>
    <dxf>
      <fill>
        <patternFill>
          <bgColor theme="7"/>
        </patternFill>
      </fill>
    </dxf>
    <dxf>
      <fill>
        <patternFill>
          <bgColor theme="8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Pfadibewegung">
      <a:dk1>
        <a:sysClr val="windowText" lastClr="000000"/>
      </a:dk1>
      <a:lt1>
        <a:sysClr val="window" lastClr="FFFFFF"/>
      </a:lt1>
      <a:dk2>
        <a:srgbClr val="4B4B4B"/>
      </a:dk2>
      <a:lt2>
        <a:srgbClr val="4D4D4D"/>
      </a:lt2>
      <a:accent1>
        <a:srgbClr val="632949"/>
      </a:accent1>
      <a:accent2>
        <a:srgbClr val="8B426B"/>
      </a:accent2>
      <a:accent3>
        <a:srgbClr val="CCACCA"/>
      </a:accent3>
      <a:accent4>
        <a:srgbClr val="D84E23"/>
      </a:accent4>
      <a:accent5>
        <a:srgbClr val="EFCA6E"/>
      </a:accent5>
      <a:accent6>
        <a:srgbClr val="536424"/>
      </a:accent6>
      <a:hlink>
        <a:srgbClr val="000000"/>
      </a:hlink>
      <a:folHlink>
        <a:srgbClr val="00000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7109-8510-49EA-963E-F5E0F1E2092D}">
  <dimension ref="A1:D48"/>
  <sheetViews>
    <sheetView tabSelected="1" view="pageLayout" topLeftCell="A22" zoomScaleNormal="100" workbookViewId="0">
      <selection activeCell="B48" sqref="B48"/>
    </sheetView>
  </sheetViews>
  <sheetFormatPr baseColWidth="10" defaultRowHeight="13.2" x14ac:dyDescent="0.25"/>
  <cols>
    <col min="1" max="1" width="13.44140625" style="3" customWidth="1"/>
    <col min="2" max="2" width="53.77734375" customWidth="1"/>
    <col min="3" max="3" width="11.33203125" customWidth="1"/>
    <col min="4" max="4" width="11.33203125" style="3" customWidth="1"/>
    <col min="5" max="6" width="11.33203125" customWidth="1"/>
    <col min="7" max="7" width="1.77734375" customWidth="1"/>
    <col min="8" max="8" width="21.88671875" customWidth="1"/>
  </cols>
  <sheetData>
    <row r="1" spans="1:4" ht="19.2" x14ac:dyDescent="0.35">
      <c r="A1" s="2" t="s">
        <v>0</v>
      </c>
    </row>
    <row r="2" spans="1:4" x14ac:dyDescent="0.25">
      <c r="A2" s="3" t="s">
        <v>1</v>
      </c>
    </row>
    <row r="3" spans="1:4" ht="13.8" x14ac:dyDescent="0.25">
      <c r="B3" s="1" t="s">
        <v>2</v>
      </c>
      <c r="C3" s="15">
        <v>44652</v>
      </c>
      <c r="D3" s="15"/>
    </row>
    <row r="4" spans="1:4" ht="13.8" x14ac:dyDescent="0.25">
      <c r="B4" s="1" t="s">
        <v>3</v>
      </c>
      <c r="C4" s="15">
        <v>44661</v>
      </c>
      <c r="D4" s="15"/>
    </row>
    <row r="5" spans="1:4" ht="13.8" x14ac:dyDescent="0.25">
      <c r="B5" s="1" t="s">
        <v>4</v>
      </c>
      <c r="C5" s="14"/>
      <c r="D5" s="14"/>
    </row>
    <row r="6" spans="1:4" ht="13.8" x14ac:dyDescent="0.25">
      <c r="B6" s="1" t="s">
        <v>5</v>
      </c>
      <c r="C6" s="14"/>
      <c r="D6" s="14"/>
    </row>
    <row r="8" spans="1:4" ht="13.8" x14ac:dyDescent="0.25">
      <c r="A8" s="12" t="s">
        <v>7</v>
      </c>
      <c r="B8" s="12"/>
      <c r="C8" s="12"/>
      <c r="D8" s="12"/>
    </row>
    <row r="9" spans="1:4" ht="13.8" x14ac:dyDescent="0.25">
      <c r="A9" s="13" t="s">
        <v>6</v>
      </c>
      <c r="B9" s="13"/>
      <c r="C9" s="13"/>
      <c r="D9" s="13"/>
    </row>
    <row r="11" spans="1:4" ht="13.8" x14ac:dyDescent="0.25">
      <c r="A11" s="5" t="s">
        <v>8</v>
      </c>
      <c r="B11" s="6" t="s">
        <v>9</v>
      </c>
      <c r="C11" s="6" t="s">
        <v>10</v>
      </c>
      <c r="D11" s="5" t="s">
        <v>11</v>
      </c>
    </row>
    <row r="13" spans="1:4" ht="13.8" x14ac:dyDescent="0.25">
      <c r="A13" s="4" t="s">
        <v>12</v>
      </c>
    </row>
    <row r="14" spans="1:4" x14ac:dyDescent="0.25">
      <c r="A14" s="7">
        <f>$C$3-56</f>
        <v>44596</v>
      </c>
      <c r="B14" s="8" t="s">
        <v>13</v>
      </c>
      <c r="C14" s="8" t="s">
        <v>18</v>
      </c>
      <c r="D14" s="7"/>
    </row>
    <row r="15" spans="1:4" x14ac:dyDescent="0.25">
      <c r="A15" s="7">
        <f>$C$3-56</f>
        <v>44596</v>
      </c>
      <c r="B15" s="8" t="s">
        <v>14</v>
      </c>
      <c r="C15" s="8" t="s">
        <v>18</v>
      </c>
      <c r="D15" s="7"/>
    </row>
    <row r="16" spans="1:4" x14ac:dyDescent="0.25">
      <c r="A16" s="7">
        <f>$C$3-56</f>
        <v>44596</v>
      </c>
      <c r="B16" s="8" t="s">
        <v>15</v>
      </c>
      <c r="C16" s="8" t="s">
        <v>18</v>
      </c>
      <c r="D16" s="7"/>
    </row>
    <row r="17" spans="1:4" x14ac:dyDescent="0.25">
      <c r="A17" s="7">
        <f>$C$3-56</f>
        <v>44596</v>
      </c>
      <c r="B17" s="8" t="s">
        <v>16</v>
      </c>
      <c r="C17" s="8" t="s">
        <v>18</v>
      </c>
      <c r="D17" s="7"/>
    </row>
    <row r="18" spans="1:4" x14ac:dyDescent="0.25">
      <c r="A18" s="7">
        <f>$C$3-56</f>
        <v>44596</v>
      </c>
      <c r="B18" s="8" t="s">
        <v>17</v>
      </c>
      <c r="C18" s="8" t="s">
        <v>18</v>
      </c>
      <c r="D18" s="7"/>
    </row>
    <row r="20" spans="1:4" x14ac:dyDescent="0.25">
      <c r="A20" s="7">
        <f>$C$3-42</f>
        <v>44610</v>
      </c>
      <c r="B20" s="8" t="s">
        <v>19</v>
      </c>
      <c r="C20" s="8" t="s">
        <v>20</v>
      </c>
      <c r="D20" s="7"/>
    </row>
    <row r="21" spans="1:4" x14ac:dyDescent="0.25">
      <c r="A21" s="7">
        <f>$C$3-42</f>
        <v>44610</v>
      </c>
      <c r="B21" s="8" t="s">
        <v>21</v>
      </c>
      <c r="C21" s="8" t="s">
        <v>20</v>
      </c>
      <c r="D21" s="7"/>
    </row>
    <row r="22" spans="1:4" x14ac:dyDescent="0.25">
      <c r="A22" s="7">
        <f>$C$3-42</f>
        <v>44610</v>
      </c>
      <c r="B22" s="8" t="s">
        <v>22</v>
      </c>
      <c r="C22" s="8" t="s">
        <v>20</v>
      </c>
      <c r="D22" s="7"/>
    </row>
    <row r="23" spans="1:4" x14ac:dyDescent="0.25">
      <c r="A23" s="7">
        <f>$C$3-42</f>
        <v>44610</v>
      </c>
      <c r="B23" s="8" t="s">
        <v>23</v>
      </c>
      <c r="C23" s="8" t="s">
        <v>20</v>
      </c>
      <c r="D23" s="7"/>
    </row>
    <row r="24" spans="1:4" x14ac:dyDescent="0.25">
      <c r="A24" s="7">
        <f>$C$3-42</f>
        <v>44610</v>
      </c>
      <c r="B24" s="8" t="s">
        <v>24</v>
      </c>
      <c r="C24" s="8" t="s">
        <v>20</v>
      </c>
      <c r="D24" s="7"/>
    </row>
    <row r="26" spans="1:4" ht="26.4" x14ac:dyDescent="0.25">
      <c r="A26" s="7">
        <f>$C$3-35</f>
        <v>44617</v>
      </c>
      <c r="B26" s="10" t="s">
        <v>41</v>
      </c>
      <c r="C26" s="8" t="s">
        <v>25</v>
      </c>
      <c r="D26" s="7"/>
    </row>
    <row r="28" spans="1:4" x14ac:dyDescent="0.25">
      <c r="A28" s="7">
        <f>$C$3-35</f>
        <v>44617</v>
      </c>
      <c r="B28" s="11" t="s">
        <v>26</v>
      </c>
      <c r="C28" s="11" t="s">
        <v>18</v>
      </c>
      <c r="D28" s="7"/>
    </row>
    <row r="29" spans="1:4" x14ac:dyDescent="0.25">
      <c r="A29" s="7">
        <f>$C$3-35</f>
        <v>44617</v>
      </c>
      <c r="B29" s="11" t="s">
        <v>27</v>
      </c>
      <c r="C29" s="11" t="s">
        <v>18</v>
      </c>
      <c r="D29" s="7"/>
    </row>
    <row r="30" spans="1:4" x14ac:dyDescent="0.25">
      <c r="A30" s="7">
        <f>$C$3-35</f>
        <v>44617</v>
      </c>
      <c r="B30" s="11" t="s">
        <v>28</v>
      </c>
      <c r="C30" s="11" t="s">
        <v>18</v>
      </c>
      <c r="D30" s="7"/>
    </row>
    <row r="31" spans="1:4" x14ac:dyDescent="0.25">
      <c r="A31" s="7">
        <f>$C$3-35</f>
        <v>44617</v>
      </c>
      <c r="B31" s="11" t="s">
        <v>29</v>
      </c>
      <c r="C31" s="11" t="s">
        <v>18</v>
      </c>
      <c r="D31" s="7"/>
    </row>
    <row r="33" spans="1:4" x14ac:dyDescent="0.25">
      <c r="A33" s="7">
        <f>$C$3-14</f>
        <v>44638</v>
      </c>
      <c r="B33" s="8" t="s">
        <v>30</v>
      </c>
      <c r="C33" s="8" t="s">
        <v>18</v>
      </c>
      <c r="D33" s="7"/>
    </row>
    <row r="35" spans="1:4" x14ac:dyDescent="0.25">
      <c r="A35" s="7">
        <f>$C$3-1</f>
        <v>44651</v>
      </c>
      <c r="B35" s="8" t="s">
        <v>31</v>
      </c>
      <c r="C35" s="8" t="s">
        <v>20</v>
      </c>
      <c r="D35" s="7"/>
    </row>
    <row r="36" spans="1:4" ht="26.4" x14ac:dyDescent="0.25">
      <c r="A36" s="7">
        <f>$C$3-1</f>
        <v>44651</v>
      </c>
      <c r="B36" s="9" t="s">
        <v>32</v>
      </c>
      <c r="C36" s="8" t="s">
        <v>20</v>
      </c>
      <c r="D36" s="7"/>
    </row>
    <row r="38" spans="1:4" ht="13.8" x14ac:dyDescent="0.25">
      <c r="A38" s="4" t="s">
        <v>33</v>
      </c>
    </row>
    <row r="39" spans="1:4" x14ac:dyDescent="0.25">
      <c r="A39" s="7">
        <f>$C$4+14</f>
        <v>44675</v>
      </c>
      <c r="B39" s="8" t="s">
        <v>34</v>
      </c>
      <c r="C39" s="8" t="s">
        <v>18</v>
      </c>
      <c r="D39" s="7"/>
    </row>
    <row r="40" spans="1:4" ht="26.4" x14ac:dyDescent="0.25">
      <c r="A40" s="7">
        <f>$C$4+14</f>
        <v>44675</v>
      </c>
      <c r="B40" s="10" t="s">
        <v>35</v>
      </c>
      <c r="C40" s="8" t="s">
        <v>18</v>
      </c>
      <c r="D40" s="7"/>
    </row>
    <row r="42" spans="1:4" x14ac:dyDescent="0.25">
      <c r="A42" s="7">
        <f>$C$4+21</f>
        <v>44682</v>
      </c>
      <c r="B42" s="8" t="s">
        <v>36</v>
      </c>
      <c r="C42" s="8" t="s">
        <v>20</v>
      </c>
      <c r="D42" s="7"/>
    </row>
    <row r="43" spans="1:4" x14ac:dyDescent="0.25">
      <c r="A43" s="7">
        <f>$C$4+21</f>
        <v>44682</v>
      </c>
      <c r="B43" s="8" t="s">
        <v>37</v>
      </c>
      <c r="C43" s="8" t="s">
        <v>20</v>
      </c>
      <c r="D43" s="7"/>
    </row>
    <row r="45" spans="1:4" x14ac:dyDescent="0.25">
      <c r="A45" s="7">
        <f>$C$4+49</f>
        <v>44710</v>
      </c>
      <c r="B45" s="8" t="s">
        <v>38</v>
      </c>
      <c r="C45" s="8" t="s">
        <v>18</v>
      </c>
      <c r="D45" s="7"/>
    </row>
    <row r="46" spans="1:4" x14ac:dyDescent="0.25">
      <c r="A46" s="7">
        <f>$C$4+56</f>
        <v>44717</v>
      </c>
      <c r="B46" s="8" t="s">
        <v>39</v>
      </c>
      <c r="C46" s="8" t="s">
        <v>20</v>
      </c>
      <c r="D46" s="7"/>
    </row>
    <row r="48" spans="1:4" ht="26.4" x14ac:dyDescent="0.25">
      <c r="A48" s="7">
        <f>$C$4+63</f>
        <v>44724</v>
      </c>
      <c r="B48" s="10" t="s">
        <v>40</v>
      </c>
      <c r="C48" s="8" t="s">
        <v>25</v>
      </c>
      <c r="D48" s="7"/>
    </row>
  </sheetData>
  <mergeCells count="6">
    <mergeCell ref="A9:D9"/>
    <mergeCell ref="C3:D3"/>
    <mergeCell ref="C4:D4"/>
    <mergeCell ref="C5:D5"/>
    <mergeCell ref="C6:D6"/>
    <mergeCell ref="A8:D8"/>
  </mergeCells>
  <conditionalFormatting sqref="A20:D20 A48:D48 A26:D26 A33:D33 B24:D24 D23 B21:D22 A21:A24 A35:D36 A39:D40 A42:D43 A45:D46 A14:D18 A28:D31">
    <cfRule type="expression" dxfId="3" priority="3" stopIfTrue="1">
      <formula>IF($D14="",IF(TODAY()&gt;$A14,TRUE,FALSE),FALSE)</formula>
    </cfRule>
    <cfRule type="expression" dxfId="2" priority="4" stopIfTrue="1">
      <formula>IF($D14="",IF(TODAY()&gt;$A14-14,TRUE,FALSE),FALSE)</formula>
    </cfRule>
  </conditionalFormatting>
  <conditionalFormatting sqref="B23:C23">
    <cfRule type="expression" dxfId="1" priority="1" stopIfTrue="1">
      <formula>IF($D23="",IF(TODAY()&gt;$A23,TRUE,FALSE),FALSE)</formula>
    </cfRule>
    <cfRule type="expression" dxfId="0" priority="2" stopIfTrue="1">
      <formula>IF($D23="",IF(TODAY()&gt;$A23-14,TRUE,FALSE),FALSE)</formula>
    </cfRule>
  </conditionalFormatting>
  <pageMargins left="0.59055118110236227" right="0.59055118110236227" top="1.3779527559055118" bottom="0.78740157480314965" header="0.39370078740157483" footer="0.31496062992125984"/>
  <pageSetup paperSize="9" orientation="portrait" r:id="rId1"/>
  <headerFooter scaleWithDoc="0"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0B03B7DE04E2744B5E78F8D951BC6D5" ma:contentTypeVersion="20" ma:contentTypeDescription="Ein neues Dokument erstellen." ma:contentTypeScope="" ma:versionID="f5b7a8377fe16cc51511e08360fe9a99">
  <xsd:schema xmlns:xsd="http://www.w3.org/2001/XMLSchema" xmlns:xs="http://www.w3.org/2001/XMLSchema" xmlns:p="http://schemas.microsoft.com/office/2006/metadata/properties" xmlns:ns2="3c8518ea-9c55-4d78-8aad-a65cc48a54f0" xmlns:ns3="545f690f-a4ce-4cd7-8e4e-e4175257a20e" targetNamespace="http://schemas.microsoft.com/office/2006/metadata/properties" ma:root="true" ma:fieldsID="9e0cbff51b6f02f079456df939b81288" ns2:_="" ns3:_="">
    <xsd:import namespace="3c8518ea-9c55-4d78-8aad-a65cc48a54f0"/>
    <xsd:import namespace="545f690f-a4ce-4cd7-8e4e-e4175257a2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Sprach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8518ea-9c55-4d78-8aad-a65cc48a5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Sprache" ma:index="12" nillable="true" ma:displayName="Sprache" ma:default="Deutsch" ma:format="Dropdown" ma:indexed="true" ma:internalName="Sprache">
      <xsd:simpleType>
        <xsd:restriction base="dms:Choice">
          <xsd:enumeration value="Deutsch"/>
          <xsd:enumeration value="Français"/>
          <xsd:enumeration value="Italiano"/>
          <xsd:enumeration value="English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50e4a413-43b8-4c66-a143-4cc28a99c1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5f690f-a4ce-4cd7-8e4e-e4175257a2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1ac8ba2-66eb-4387-a263-fedadc8c350d}" ma:internalName="TaxCatchAll" ma:showField="CatchAllData" ma:web="545f690f-a4ce-4cd7-8e4e-e4175257a2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45f690f-a4ce-4cd7-8e4e-e4175257a20e">
      <UserInfo>
        <DisplayName/>
        <AccountId xsi:nil="true"/>
        <AccountType/>
      </UserInfo>
    </SharedWithUsers>
    <MediaLengthInSeconds xmlns="3c8518ea-9c55-4d78-8aad-a65cc48a54f0" xsi:nil="true"/>
    <Sprache xmlns="3c8518ea-9c55-4d78-8aad-a65cc48a54f0" xsi:nil="true"/>
    <TaxCatchAll xmlns="545f690f-a4ce-4cd7-8e4e-e4175257a20e" xsi:nil="true"/>
    <lcf76f155ced4ddcb4097134ff3c332f xmlns="3c8518ea-9c55-4d78-8aad-a65cc48a54f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1720D97-EF85-47AD-8F67-EF69F2AD6B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8518ea-9c55-4d78-8aad-a65cc48a54f0"/>
    <ds:schemaRef ds:uri="545f690f-a4ce-4cd7-8e4e-e4175257a2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D21654-8749-4BDD-B9EA-E0D53BBAF9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9A37C5-3D7A-4DD3-B23A-F45CB37B838D}">
  <ds:schemaRefs>
    <ds:schemaRef ds:uri="http://schemas.microsoft.com/office/2006/metadata/properties"/>
    <ds:schemaRef ds:uri="3c8518ea-9c55-4d78-8aad-a65cc48a54f0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545f690f-a4ce-4cd7-8e4e-e4175257a20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Check-list pour CàF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>Audrey Jordan / Papillon</cp:lastModifiedBy>
  <cp:lastPrinted>2022-09-26T14:17:53Z</cp:lastPrinted>
  <dcterms:created xsi:type="dcterms:W3CDTF">2020-11-02T11:42:52Z</dcterms:created>
  <dcterms:modified xsi:type="dcterms:W3CDTF">2023-11-15T10:17:05Z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0x01010030B03B7DE04E2744B5E78F8D951BC6D5</vt:lpwstr>
  </property>
  <property fmtid="{D5CDD505-2E9C-101B-9397-08002B2CF9AE}" pid="3" name="TaxKeyword">
    <vt:lpwstr/>
  </property>
  <property fmtid="{D5CDD505-2E9C-101B-9397-08002B2CF9AE}" pid="4" name="Dokumentenart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Order">
    <vt:r8>32070100</vt:r8>
  </property>
  <property fmtid="{D5CDD505-2E9C-101B-9397-08002B2CF9AE}" pid="12" name="MediaServiceImageTags">
    <vt:lpwstr/>
  </property>
</Properties>
</file>